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ía 1" sheetId="1" r:id="rId4"/>
    <sheet state="visible" name="Día 2" sheetId="2" r:id="rId5"/>
    <sheet state="visible" name="Día 3" sheetId="3" r:id="rId6"/>
    <sheet state="visible" name="Día 4" sheetId="4" r:id="rId7"/>
    <sheet state="visible" name="Día 5" sheetId="5" r:id="rId8"/>
    <sheet state="visible" name="Resumen semanal" sheetId="6" r:id="rId9"/>
  </sheets>
  <definedNames/>
  <calcPr/>
</workbook>
</file>

<file path=xl/sharedStrings.xml><?xml version="1.0" encoding="utf-8"?>
<sst xmlns="http://schemas.openxmlformats.org/spreadsheetml/2006/main" count="370" uniqueCount="50">
  <si>
    <t>Estudiante:</t>
  </si>
  <si>
    <t>Fecha:</t>
  </si>
  <si>
    <t>Canto / Entrenamiento</t>
  </si>
  <si>
    <t>Diario Respiratorio</t>
  </si>
  <si>
    <t xml:space="preserve">Ejercicios </t>
  </si>
  <si>
    <t>Ejercicio 1</t>
  </si>
  <si>
    <t>Tiempo</t>
  </si>
  <si>
    <t xml:space="preserve">Series </t>
  </si>
  <si>
    <t>Observaciones</t>
  </si>
  <si>
    <t>min.</t>
  </si>
  <si>
    <t>Ejercicio 2</t>
  </si>
  <si>
    <t>Ejercicio 3</t>
  </si>
  <si>
    <t>Ejercicio 4</t>
  </si>
  <si>
    <t>Ejercicio 5</t>
  </si>
  <si>
    <t>Ejercicio 6</t>
  </si>
  <si>
    <t>Ejercicio 7</t>
  </si>
  <si>
    <t>Ejercicio 8</t>
  </si>
  <si>
    <t>Ejercicio 9</t>
  </si>
  <si>
    <t>Ejercicio 10</t>
  </si>
  <si>
    <t xml:space="preserve">Tiempo total de la </t>
  </si>
  <si>
    <t>Medición</t>
  </si>
  <si>
    <t>Toma 1</t>
  </si>
  <si>
    <t>Toma 2</t>
  </si>
  <si>
    <t>Toma 3</t>
  </si>
  <si>
    <t>Promedio</t>
  </si>
  <si>
    <t>Adecuación</t>
  </si>
  <si>
    <t>rutina</t>
  </si>
  <si>
    <t>Ssss</t>
  </si>
  <si>
    <t>Ffff</t>
  </si>
  <si>
    <t>SH</t>
  </si>
  <si>
    <t>Soplo</t>
  </si>
  <si>
    <t>Promedio de fricativas</t>
  </si>
  <si>
    <r>
      <rPr>
        <b/>
      </rPr>
      <t>Instrucción:</t>
    </r>
    <r>
      <t xml:space="preserve"> Con una cinta métrica, rodee su torso en las regiones indicadas. Observe la medida en reposo e inspire.</t>
    </r>
  </si>
  <si>
    <t>La inspiración debe hacerse de acuerdo a los preceptos estudiados en niveles anteriores.</t>
  </si>
  <si>
    <t>Al final del movimiento espiratorio, observe cuántos centímetros se movió la cinta desde la posición en reposo. Anote.</t>
  </si>
  <si>
    <t>Perimetría:</t>
  </si>
  <si>
    <t>Biaxilar</t>
  </si>
  <si>
    <t>Cmts</t>
  </si>
  <si>
    <t>Diafragmático</t>
  </si>
  <si>
    <t>Abdominal</t>
  </si>
  <si>
    <t>Promedio Papel</t>
  </si>
  <si>
    <t>Día 1</t>
  </si>
  <si>
    <t>Día 2</t>
  </si>
  <si>
    <t>Día 3</t>
  </si>
  <si>
    <t>Día 4</t>
  </si>
  <si>
    <t>Día 5</t>
  </si>
  <si>
    <t>Totales</t>
  </si>
  <si>
    <t>Tiempo de rutina</t>
  </si>
  <si>
    <t>seg.</t>
  </si>
  <si>
    <t>Perimetría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</si>
</sst>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7">
    <font>
      <sz val="10.0"/>
      <color rgb="FF000000"/>
      <name val="Arial"/>
    </font>
    <font>
      <sz val="18.0"/>
      <color theme="1"/>
      <name val="Comfortaa"/>
    </font>
    <font>
      <color theme="1"/>
      <name val="Arial"/>
    </font>
    <font>
      <color theme="1"/>
      <name val="Comfortaa"/>
    </font>
    <font>
      <sz val="14.0"/>
      <color theme="1"/>
      <name val="Arial"/>
    </font>
    <font>
      <sz val="16.0"/>
      <color theme="1"/>
      <name val="Comfortaa"/>
    </font>
    <font>
      <b/>
      <sz val="14.0"/>
      <color theme="1"/>
      <name val="Comfortaa"/>
    </font>
    <font>
      <b/>
      <sz val="11.0"/>
      <color theme="1"/>
      <name val="Comfortaa"/>
    </font>
    <font>
      <sz val="12.0"/>
      <color theme="1"/>
      <name val="Comfortaa"/>
    </font>
    <font>
      <sz val="8.0"/>
      <color theme="1"/>
      <name val="Comfortaa"/>
    </font>
    <font>
      <b/>
      <color theme="0"/>
      <name val="Comfortaa"/>
    </font>
    <font>
      <b/>
      <sz val="12.0"/>
      <color theme="0"/>
      <name val="Arial"/>
    </font>
    <font/>
    <font>
      <b/>
      <sz val="12.0"/>
      <color rgb="FFFFFFFF"/>
      <name val="Arial"/>
    </font>
    <font>
      <b/>
      <color theme="1"/>
      <name val="Arial"/>
    </font>
    <font>
      <b/>
      <sz val="12.0"/>
      <color theme="1"/>
      <name val="Comfortaa"/>
    </font>
    <font>
      <sz val="11.0"/>
      <color theme="1"/>
      <name val="Comfortaa"/>
    </font>
  </fonts>
  <fills count="14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A2C4C9"/>
        <bgColor rgb="FFA2C4C9"/>
      </patternFill>
    </fill>
    <fill>
      <patternFill patternType="solid">
        <fgColor rgb="FF6D9EEB"/>
        <bgColor rgb="FF6D9EEB"/>
      </patternFill>
    </fill>
    <fill>
      <patternFill patternType="solid">
        <fgColor rgb="FFD9D9D9"/>
        <bgColor rgb="FFD9D9D9"/>
      </patternFill>
    </fill>
    <fill>
      <patternFill patternType="solid">
        <fgColor rgb="FF93C47D"/>
        <bgColor rgb="FF93C47D"/>
      </patternFill>
    </fill>
    <fill>
      <patternFill patternType="solid">
        <fgColor rgb="FF999999"/>
        <bgColor rgb="FF999999"/>
      </patternFill>
    </fill>
    <fill>
      <patternFill patternType="solid">
        <fgColor rgb="FFF6B26B"/>
        <bgColor rgb="FFF6B26B"/>
      </patternFill>
    </fill>
    <fill>
      <patternFill patternType="solid">
        <fgColor rgb="FF666666"/>
        <bgColor rgb="FF666666"/>
      </patternFill>
    </fill>
    <fill>
      <patternFill patternType="solid">
        <fgColor rgb="FFCCCCCC"/>
        <bgColor rgb="FFCCCCCC"/>
      </patternFill>
    </fill>
    <fill>
      <patternFill patternType="solid">
        <fgColor rgb="FFC9DAF8"/>
        <bgColor rgb="FFC9DAF8"/>
      </patternFill>
    </fill>
    <fill>
      <patternFill patternType="solid">
        <fgColor rgb="FF6AA84F"/>
        <bgColor rgb="FF6AA84F"/>
      </patternFill>
    </fill>
    <fill>
      <patternFill patternType="solid">
        <fgColor rgb="FFA4C2F4"/>
        <bgColor rgb="FFA4C2F4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vertical="bottom"/>
    </xf>
    <xf borderId="0" fillId="0" fontId="3" numFmtId="0" xfId="0" applyAlignment="1" applyFont="1">
      <alignment horizontal="right"/>
    </xf>
    <xf borderId="0" fillId="0" fontId="4" numFmtId="164" xfId="0" applyAlignment="1" applyFont="1" applyNumberFormat="1">
      <alignment horizontal="center" readingOrder="0" vertical="bottom"/>
    </xf>
    <xf borderId="0" fillId="2" fontId="1" numFmtId="0" xfId="0" applyAlignment="1" applyFill="1" applyFont="1">
      <alignment horizontal="center" readingOrder="0" vertical="bottom"/>
    </xf>
    <xf borderId="0" fillId="3" fontId="5" numFmtId="0" xfId="0" applyAlignment="1" applyFill="1" applyFont="1">
      <alignment horizontal="center" readingOrder="0" vertical="bottom"/>
    </xf>
    <xf borderId="0" fillId="4" fontId="6" numFmtId="0" xfId="0" applyAlignment="1" applyFill="1" applyFont="1">
      <alignment horizontal="center" readingOrder="0"/>
    </xf>
    <xf borderId="0" fillId="5" fontId="7" numFmtId="0" xfId="0" applyAlignment="1" applyFill="1" applyFont="1">
      <alignment readingOrder="0"/>
    </xf>
    <xf borderId="0" fillId="0" fontId="8" numFmtId="0" xfId="0" applyAlignment="1" applyFont="1">
      <alignment horizontal="left" readingOrder="0" vertical="center"/>
    </xf>
    <xf borderId="0" fillId="0" fontId="8" numFmtId="0" xfId="0" applyAlignment="1" applyFont="1">
      <alignment horizontal="center" readingOrder="0" vertical="center"/>
    </xf>
    <xf borderId="0" fillId="0" fontId="9" numFmtId="0" xfId="0" applyAlignment="1" applyFont="1">
      <alignment readingOrder="0" vertical="bottom"/>
    </xf>
    <xf borderId="0" fillId="0" fontId="9" numFmtId="0" xfId="0" applyAlignment="1" applyFont="1">
      <alignment vertical="bottom"/>
    </xf>
    <xf borderId="0" fillId="6" fontId="2" numFmtId="0" xfId="0" applyFill="1" applyFont="1"/>
    <xf borderId="0" fillId="7" fontId="2" numFmtId="0" xfId="0" applyFill="1" applyFont="1"/>
    <xf borderId="0" fillId="8" fontId="7" numFmtId="0" xfId="0" applyAlignment="1" applyFill="1" applyFont="1">
      <alignment horizontal="center" readingOrder="0"/>
    </xf>
    <xf borderId="1" fillId="9" fontId="10" numFmtId="0" xfId="0" applyAlignment="1" applyBorder="1" applyFill="1" applyFont="1">
      <alignment horizontal="center" readingOrder="0"/>
    </xf>
    <xf borderId="1" fillId="10" fontId="2" numFmtId="0" xfId="0" applyAlignment="1" applyBorder="1" applyFill="1" applyFont="1">
      <alignment readingOrder="0" vertical="bottom"/>
    </xf>
    <xf borderId="1" fillId="0" fontId="2" numFmtId="0" xfId="0" applyAlignment="1" applyBorder="1" applyFont="1">
      <alignment horizontal="right" readingOrder="0" vertical="bottom"/>
    </xf>
    <xf borderId="1" fillId="11" fontId="2" numFmtId="0" xfId="0" applyAlignment="1" applyBorder="1" applyFill="1" applyFont="1">
      <alignment horizontal="right" vertical="bottom"/>
    </xf>
    <xf borderId="1" fillId="12" fontId="2" numFmtId="0" xfId="0" applyAlignment="1" applyBorder="1" applyFill="1" applyFont="1">
      <alignment vertical="bottom"/>
    </xf>
    <xf borderId="0" fillId="6" fontId="1" numFmtId="0" xfId="0" applyAlignment="1" applyFont="1">
      <alignment horizontal="center" vertical="center"/>
    </xf>
    <xf borderId="2" fillId="9" fontId="11" numFmtId="0" xfId="0" applyAlignment="1" applyBorder="1" applyFont="1">
      <alignment horizontal="center" readingOrder="0"/>
    </xf>
    <xf borderId="3" fillId="0" fontId="12" numFmtId="0" xfId="0" applyBorder="1" applyFont="1"/>
    <xf borderId="0" fillId="0" fontId="13" numFmtId="0" xfId="0" applyAlignment="1" applyFont="1">
      <alignment horizontal="center" readingOrder="0"/>
    </xf>
    <xf borderId="1" fillId="13" fontId="2" numFmtId="0" xfId="0" applyBorder="1" applyFill="1" applyFont="1"/>
    <xf borderId="0" fillId="0" fontId="14" numFmtId="0" xfId="0" applyAlignment="1" applyFont="1">
      <alignment vertical="bottom"/>
    </xf>
    <xf borderId="1" fillId="10" fontId="2" numFmtId="0" xfId="0" applyAlignment="1" applyBorder="1" applyFont="1">
      <alignment vertical="bottom"/>
    </xf>
    <xf borderId="1" fillId="2" fontId="2" numFmtId="0" xfId="0" applyAlignment="1" applyBorder="1" applyFont="1">
      <alignment vertical="bottom"/>
    </xf>
    <xf borderId="2" fillId="12" fontId="2" numFmtId="0" xfId="0" applyAlignment="1" applyBorder="1" applyFont="1">
      <alignment vertical="bottom"/>
    </xf>
    <xf borderId="0" fillId="6" fontId="2" numFmtId="0" xfId="0" applyAlignment="1" applyFont="1">
      <alignment readingOrder="0"/>
    </xf>
    <xf borderId="0" fillId="3" fontId="8" numFmtId="0" xfId="0" applyAlignment="1" applyFont="1">
      <alignment horizontal="center" readingOrder="0"/>
    </xf>
    <xf borderId="0" fillId="13" fontId="15" numFmtId="0" xfId="0" applyAlignment="1" applyFont="1">
      <alignment horizontal="center" readingOrder="0"/>
    </xf>
    <xf borderId="0" fillId="2" fontId="8" numFmtId="0" xfId="0" applyAlignment="1" applyFont="1">
      <alignment readingOrder="0"/>
    </xf>
    <xf borderId="0" fillId="5" fontId="2" numFmtId="0" xfId="0" applyAlignment="1" applyFont="1">
      <alignment readingOrder="0"/>
    </xf>
    <xf borderId="0" fillId="8" fontId="2" numFmtId="2" xfId="0" applyFont="1" applyNumberFormat="1"/>
    <xf borderId="0" fillId="8" fontId="16" numFmtId="0" xfId="0" applyAlignment="1" applyFont="1">
      <alignment readingOrder="0"/>
    </xf>
    <xf borderId="0" fillId="13" fontId="2" numFmtId="0" xfId="0" applyAlignment="1" applyFont="1">
      <alignment horizontal="left"/>
    </xf>
    <xf borderId="0" fillId="12" fontId="2" numFmtId="0" xfId="0" applyAlignment="1" applyFont="1">
      <alignment vertical="bottom"/>
    </xf>
    <xf borderId="0" fillId="0" fontId="14" numFmtId="0" xfId="0" applyAlignment="1" applyFont="1">
      <alignment readingOrder="0"/>
    </xf>
  </cellXfs>
  <cellStyles count="1">
    <cellStyle xfId="0" name="Normal" builtinId="0"/>
  </cellStyles>
  <dxfs count="4">
    <dxf>
      <font/>
      <fill>
        <patternFill patternType="solid">
          <fgColor rgb="FF6AA84F"/>
          <bgColor rgb="FF6AA84F"/>
        </patternFill>
      </fill>
      <border/>
    </dxf>
    <dxf>
      <font/>
      <fill>
        <patternFill patternType="solid">
          <fgColor rgb="FFFF0000"/>
          <bgColor rgb="FFFF0000"/>
        </patternFill>
      </fill>
      <border/>
    </dxf>
    <dxf>
      <font>
        <color theme="1"/>
      </font>
      <fill>
        <patternFill patternType="solid">
          <fgColor rgb="FF6AA84F"/>
          <bgColor rgb="FF6AA84F"/>
        </patternFill>
      </fill>
      <border/>
    </dxf>
    <dxf>
      <font/>
      <fill>
        <patternFill patternType="solid">
          <fgColor rgb="FFCC0000"/>
          <bgColor rgb="FFCC0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Roboto"/>
              </a:defRPr>
            </a:pPr>
            <a:r>
              <a:rPr b="0">
                <a:solidFill>
                  <a:srgbClr val="757575"/>
                </a:solidFill>
                <a:latin typeface="Roboto"/>
              </a:rPr>
              <a:t>Resumen semanal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'Resumen semanal'!$A$3</c:f>
            </c:strRef>
          </c:tx>
          <c:marker>
            <c:symbol val="none"/>
          </c:marker>
          <c:cat>
            <c:strRef>
              <c:f>'Resumen semanal'!$B$2:$F$2</c:f>
            </c:strRef>
          </c:cat>
          <c:val>
            <c:numRef>
              <c:f>'Resumen semanal'!$B$3:$F$3</c:f>
              <c:numCache/>
            </c:numRef>
          </c:val>
          <c:smooth val="1"/>
        </c:ser>
        <c:axId val="1769651071"/>
        <c:axId val="957994856"/>
      </c:lineChart>
      <c:catAx>
        <c:axId val="1769651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57994856"/>
      </c:catAx>
      <c:valAx>
        <c:axId val="9579948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696510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1543050</xdr:colOff>
      <xdr:row>4</xdr:row>
      <xdr:rowOff>171450</xdr:rowOff>
    </xdr:from>
    <xdr:ext cx="5667375" cy="214312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1"/>
    </row>
    <row r="2">
      <c r="A2" s="2"/>
      <c r="B2" s="2"/>
      <c r="C2" s="2"/>
      <c r="D2" s="2"/>
      <c r="E2" s="2"/>
      <c r="F2" s="2"/>
      <c r="G2" s="2"/>
      <c r="H2" s="2"/>
      <c r="I2" s="3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  <c r="J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5" t="s">
        <v>2</v>
      </c>
    </row>
    <row r="7">
      <c r="A7" s="6" t="s">
        <v>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7" t="s">
        <v>4</v>
      </c>
    </row>
    <row r="12">
      <c r="A12" s="8" t="s">
        <v>5</v>
      </c>
      <c r="D12" s="8" t="s">
        <v>6</v>
      </c>
      <c r="F12" s="8" t="s">
        <v>7</v>
      </c>
      <c r="H12" s="8" t="s">
        <v>8</v>
      </c>
    </row>
    <row r="13">
      <c r="A13" s="9"/>
      <c r="D13" s="10"/>
      <c r="E13" s="9" t="s">
        <v>9</v>
      </c>
      <c r="F13" s="9"/>
      <c r="H13" s="11"/>
    </row>
    <row r="14">
      <c r="H14" s="12"/>
    </row>
    <row r="15" ht="9.75" customHeight="1">
      <c r="A15" s="13"/>
    </row>
    <row r="16">
      <c r="A16" s="8" t="s">
        <v>10</v>
      </c>
      <c r="D16" s="8" t="s">
        <v>6</v>
      </c>
      <c r="F16" s="8" t="s">
        <v>7</v>
      </c>
      <c r="H16" s="8" t="s">
        <v>8</v>
      </c>
    </row>
    <row r="17">
      <c r="A17" s="9"/>
      <c r="D17" s="10"/>
      <c r="E17" s="9" t="s">
        <v>9</v>
      </c>
      <c r="F17" s="9"/>
      <c r="H17" s="11"/>
    </row>
    <row r="18">
      <c r="H18" s="12"/>
    </row>
    <row r="19" ht="9.75" customHeight="1">
      <c r="A19" s="13"/>
    </row>
    <row r="20">
      <c r="A20" s="8" t="s">
        <v>11</v>
      </c>
      <c r="D20" s="8" t="s">
        <v>6</v>
      </c>
      <c r="F20" s="8" t="s">
        <v>7</v>
      </c>
      <c r="H20" s="8" t="s">
        <v>8</v>
      </c>
    </row>
    <row r="21">
      <c r="A21" s="9"/>
      <c r="D21" s="10"/>
      <c r="E21" s="9" t="s">
        <v>9</v>
      </c>
      <c r="F21" s="9"/>
      <c r="H21" s="11"/>
    </row>
    <row r="22">
      <c r="H22" s="12"/>
    </row>
    <row r="23">
      <c r="A23" s="13"/>
    </row>
    <row r="24">
      <c r="A24" s="8" t="s">
        <v>12</v>
      </c>
      <c r="D24" s="8" t="s">
        <v>6</v>
      </c>
      <c r="F24" s="8" t="s">
        <v>7</v>
      </c>
      <c r="H24" s="8" t="s">
        <v>8</v>
      </c>
    </row>
    <row r="25">
      <c r="A25" s="9"/>
      <c r="D25" s="10"/>
      <c r="E25" s="9" t="s">
        <v>9</v>
      </c>
      <c r="F25" s="9"/>
      <c r="H25" s="11"/>
    </row>
    <row r="26">
      <c r="H26" s="12"/>
    </row>
    <row r="27" ht="9.0" customHeight="1">
      <c r="A27" s="13"/>
    </row>
    <row r="28">
      <c r="A28" s="8" t="s">
        <v>13</v>
      </c>
      <c r="D28" s="8" t="s">
        <v>6</v>
      </c>
      <c r="F28" s="8" t="s">
        <v>7</v>
      </c>
      <c r="H28" s="8" t="s">
        <v>8</v>
      </c>
    </row>
    <row r="29">
      <c r="A29" s="9"/>
      <c r="D29" s="10"/>
      <c r="E29" s="9" t="s">
        <v>9</v>
      </c>
      <c r="F29" s="9"/>
      <c r="H29" s="11"/>
    </row>
    <row r="30">
      <c r="H30" s="12"/>
    </row>
    <row r="31" ht="9.75" customHeight="1">
      <c r="A31" s="13"/>
    </row>
    <row r="33">
      <c r="A33" s="8" t="s">
        <v>14</v>
      </c>
      <c r="D33" s="8" t="s">
        <v>6</v>
      </c>
      <c r="F33" s="8" t="s">
        <v>7</v>
      </c>
      <c r="H33" s="8" t="s">
        <v>8</v>
      </c>
    </row>
    <row r="34">
      <c r="A34" s="9"/>
      <c r="D34" s="10"/>
      <c r="E34" s="9" t="s">
        <v>9</v>
      </c>
      <c r="F34" s="9"/>
      <c r="H34" s="11"/>
    </row>
    <row r="35">
      <c r="H35" s="12"/>
    </row>
    <row r="36" ht="10.5" customHeight="1">
      <c r="A36" s="13"/>
    </row>
    <row r="37">
      <c r="A37" s="8" t="s">
        <v>15</v>
      </c>
      <c r="D37" s="8" t="s">
        <v>6</v>
      </c>
      <c r="F37" s="8" t="s">
        <v>7</v>
      </c>
      <c r="H37" s="8" t="s">
        <v>8</v>
      </c>
    </row>
    <row r="38">
      <c r="A38" s="9"/>
      <c r="D38" s="10"/>
      <c r="E38" s="9" t="s">
        <v>9</v>
      </c>
      <c r="F38" s="9"/>
      <c r="H38" s="11"/>
    </row>
    <row r="39">
      <c r="H39" s="12"/>
    </row>
    <row r="40" ht="9.75" customHeight="1">
      <c r="A40" s="13"/>
    </row>
    <row r="41">
      <c r="A41" s="8" t="s">
        <v>16</v>
      </c>
      <c r="D41" s="8" t="s">
        <v>6</v>
      </c>
      <c r="F41" s="8" t="s">
        <v>7</v>
      </c>
      <c r="H41" s="8" t="s">
        <v>8</v>
      </c>
    </row>
    <row r="42">
      <c r="A42" s="9"/>
      <c r="D42" s="10"/>
      <c r="E42" s="9" t="s">
        <v>9</v>
      </c>
      <c r="F42" s="9"/>
      <c r="H42" s="11"/>
    </row>
    <row r="43">
      <c r="H43" s="12"/>
    </row>
    <row r="44" ht="9.75" customHeight="1">
      <c r="A44" s="13"/>
    </row>
    <row r="45">
      <c r="A45" s="8" t="s">
        <v>17</v>
      </c>
      <c r="D45" s="8" t="s">
        <v>6</v>
      </c>
      <c r="F45" s="8" t="s">
        <v>7</v>
      </c>
      <c r="H45" s="8" t="s">
        <v>8</v>
      </c>
    </row>
    <row r="46">
      <c r="A46" s="9"/>
      <c r="D46" s="10"/>
      <c r="E46" s="9" t="s">
        <v>9</v>
      </c>
      <c r="F46" s="9"/>
      <c r="H46" s="11"/>
    </row>
    <row r="47">
      <c r="H47" s="12"/>
    </row>
    <row r="48" ht="9.0" customHeight="1">
      <c r="A48" s="13"/>
    </row>
    <row r="49">
      <c r="A49" s="8" t="s">
        <v>18</v>
      </c>
      <c r="D49" s="8" t="s">
        <v>6</v>
      </c>
      <c r="F49" s="8" t="s">
        <v>7</v>
      </c>
      <c r="H49" s="8" t="s">
        <v>8</v>
      </c>
    </row>
    <row r="50">
      <c r="A50" s="9"/>
      <c r="D50" s="10"/>
      <c r="E50" s="9" t="s">
        <v>9</v>
      </c>
      <c r="F50" s="9"/>
      <c r="H50" s="11"/>
    </row>
    <row r="51">
      <c r="H51" s="12"/>
    </row>
    <row r="52">
      <c r="A52" s="14"/>
    </row>
    <row r="55">
      <c r="B55" s="15" t="s">
        <v>19</v>
      </c>
      <c r="E55" s="16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</row>
    <row r="56">
      <c r="B56" s="15" t="s">
        <v>26</v>
      </c>
      <c r="E56" s="17" t="s">
        <v>27</v>
      </c>
      <c r="F56" s="18"/>
      <c r="G56" s="18"/>
      <c r="H56" s="18"/>
      <c r="I56" s="19" t="str">
        <f t="shared" ref="I56:I59" si="1">AVERAGE(F56:H56)</f>
        <v>#DIV/0!</v>
      </c>
      <c r="J56" s="20" t="str">
        <f t="shared" ref="J56:J59" si="2">IF(I56&gt;=40,"Correcto","Insuficiente")</f>
        <v>#DIV/0!</v>
      </c>
    </row>
    <row r="57">
      <c r="B57" s="21">
        <f>SUM(D13,D17,D21,D25,D29,D34,D38,D42,D46,D50)</f>
        <v>0</v>
      </c>
      <c r="E57" s="17" t="s">
        <v>28</v>
      </c>
      <c r="F57" s="18"/>
      <c r="G57" s="18"/>
      <c r="H57" s="18"/>
      <c r="I57" s="19" t="str">
        <f t="shared" si="1"/>
        <v>#DIV/0!</v>
      </c>
      <c r="J57" s="20" t="str">
        <f t="shared" si="2"/>
        <v>#DIV/0!</v>
      </c>
    </row>
    <row r="58">
      <c r="E58" s="17" t="s">
        <v>29</v>
      </c>
      <c r="F58" s="18"/>
      <c r="G58" s="18"/>
      <c r="H58" s="18"/>
      <c r="I58" s="19" t="str">
        <f t="shared" si="1"/>
        <v>#DIV/0!</v>
      </c>
      <c r="J58" s="20" t="str">
        <f t="shared" si="2"/>
        <v>#DIV/0!</v>
      </c>
    </row>
    <row r="59">
      <c r="E59" s="17" t="s">
        <v>30</v>
      </c>
      <c r="F59" s="18"/>
      <c r="G59" s="18"/>
      <c r="H59" s="18"/>
      <c r="I59" s="19" t="str">
        <f t="shared" si="1"/>
        <v>#DIV/0!</v>
      </c>
      <c r="J59" s="20" t="str">
        <f t="shared" si="2"/>
        <v>#DIV/0!</v>
      </c>
    </row>
    <row r="62">
      <c r="E62" s="22" t="s">
        <v>31</v>
      </c>
      <c r="F62" s="23"/>
      <c r="G62" s="24"/>
      <c r="I62" s="24"/>
    </row>
    <row r="63">
      <c r="E63" s="25" t="str">
        <f>AVERAGE(H56:H59)</f>
        <v>#DIV/0!</v>
      </c>
      <c r="F63" s="20" t="str">
        <f>IF(E63&gt;=39,"Correcto","Insuficiente")</f>
        <v>#DIV/0!</v>
      </c>
      <c r="H63" s="2"/>
      <c r="J63" s="2"/>
    </row>
    <row r="65">
      <c r="B65" s="26" t="s">
        <v>32</v>
      </c>
    </row>
    <row r="66">
      <c r="B66" s="2" t="s">
        <v>33</v>
      </c>
    </row>
    <row r="67">
      <c r="B67" s="2" t="s">
        <v>34</v>
      </c>
    </row>
    <row r="68">
      <c r="B68" s="26" t="s">
        <v>35</v>
      </c>
      <c r="C68" s="2"/>
      <c r="D68" s="2"/>
      <c r="E68" s="2"/>
      <c r="F68" s="2"/>
      <c r="G68" s="2"/>
      <c r="H68" s="2"/>
      <c r="I68" s="2"/>
      <c r="J68" s="2"/>
    </row>
    <row r="69">
      <c r="B69" s="27" t="s">
        <v>36</v>
      </c>
      <c r="C69" s="18">
        <v>0.0</v>
      </c>
      <c r="D69" s="20" t="str">
        <f>IF(C69&gt;0,"Sobrepasado","Correcto")</f>
        <v>Correcto</v>
      </c>
      <c r="E69" s="28" t="s">
        <v>37</v>
      </c>
      <c r="F69" s="2"/>
      <c r="G69" s="2"/>
      <c r="H69" s="2"/>
      <c r="I69" s="2"/>
      <c r="J69" s="2"/>
    </row>
    <row r="70">
      <c r="B70" s="27" t="s">
        <v>38</v>
      </c>
      <c r="C70" s="18">
        <v>4.0</v>
      </c>
      <c r="D70" s="20" t="str">
        <f>IF(C70&gt;=3,"Correcto","Insuficiente")</f>
        <v>Correcto</v>
      </c>
      <c r="E70" s="28" t="s">
        <v>37</v>
      </c>
      <c r="F70" s="2"/>
      <c r="G70" s="2"/>
      <c r="H70" s="2"/>
      <c r="I70" s="2"/>
      <c r="J70" s="2"/>
    </row>
    <row r="71">
      <c r="B71" s="27" t="s">
        <v>39</v>
      </c>
      <c r="C71" s="18">
        <v>0.0</v>
      </c>
      <c r="D71" s="20" t="str">
        <f>IF(C71&gt;0,"Sobrepasado","Correcto")</f>
        <v>Correcto</v>
      </c>
      <c r="E71" s="28" t="s">
        <v>37</v>
      </c>
      <c r="F71" s="2"/>
      <c r="G71" s="2"/>
      <c r="H71" s="2"/>
      <c r="I71" s="2"/>
      <c r="J71" s="2"/>
    </row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>
      <c r="A951" s="13"/>
    </row>
  </sheetData>
  <mergeCells count="125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66:J66"/>
    <mergeCell ref="B67:J67"/>
    <mergeCell ref="A951:L951"/>
    <mergeCell ref="B55:C55"/>
    <mergeCell ref="B56:C56"/>
    <mergeCell ref="B57:C58"/>
    <mergeCell ref="E62:F62"/>
    <mergeCell ref="G62:H62"/>
    <mergeCell ref="I62:J62"/>
    <mergeCell ref="B65:J65"/>
  </mergeCells>
  <conditionalFormatting sqref="J56:J59">
    <cfRule type="containsText" dxfId="0" priority="1" operator="containsText" text="Correcto">
      <formula>NOT(ISERROR(SEARCH(("Correcto"),(J56))))</formula>
    </cfRule>
  </conditionalFormatting>
  <conditionalFormatting sqref="J56:J59">
    <cfRule type="notContainsText" dxfId="1" priority="2" operator="notContains" text="Correcto">
      <formula>ISERROR(SEARCH(("Correcto"),(J56)))</formula>
    </cfRule>
  </conditionalFormatting>
  <conditionalFormatting sqref="F63">
    <cfRule type="containsText" dxfId="0" priority="3" operator="containsText" text="Correcto">
      <formula>NOT(ISERROR(SEARCH(("Correcto"),(F63))))</formula>
    </cfRule>
  </conditionalFormatting>
  <conditionalFormatting sqref="F63">
    <cfRule type="notContainsText" dxfId="1" priority="4" operator="notContains" text="Correcto">
      <formula>ISERROR(SEARCH(("Correcto"),(F63)))</formula>
    </cfRule>
  </conditionalFormatting>
  <conditionalFormatting sqref="D69">
    <cfRule type="notContainsText" dxfId="1" priority="5" operator="notContains" text="Correcto">
      <formula>ISERROR(SEARCH(("Correcto"),(D69)))</formula>
    </cfRule>
  </conditionalFormatting>
  <conditionalFormatting sqref="D69">
    <cfRule type="containsText" dxfId="2" priority="6" operator="containsText" text="Correcto">
      <formula>NOT(ISERROR(SEARCH(("Correcto"),(D69))))</formula>
    </cfRule>
  </conditionalFormatting>
  <conditionalFormatting sqref="D70">
    <cfRule type="containsText" dxfId="0" priority="7" operator="containsText" text="Correcto">
      <formula>NOT(ISERROR(SEARCH(("Correcto"),(D70))))</formula>
    </cfRule>
  </conditionalFormatting>
  <conditionalFormatting sqref="D70">
    <cfRule type="notContainsText" dxfId="3" priority="8" operator="notContains" text="Correcto">
      <formula>ISERROR(SEARCH(("Correcto"),(D70)))</formula>
    </cfRule>
  </conditionalFormatting>
  <conditionalFormatting sqref="D71">
    <cfRule type="containsText" dxfId="0" priority="9" operator="containsText" text="Correcto">
      <formula>NOT(ISERROR(SEARCH(("Correcto"),(D71))))</formula>
    </cfRule>
  </conditionalFormatting>
  <conditionalFormatting sqref="D71">
    <cfRule type="notContainsText" dxfId="3" priority="10" operator="notContains" text="Correcto">
      <formula>ISERROR(SEARCH(("Correcto"),(D71)))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1"/>
    </row>
    <row r="2">
      <c r="A2" s="2"/>
      <c r="B2" s="2"/>
      <c r="C2" s="2"/>
      <c r="D2" s="2"/>
      <c r="E2" s="2"/>
      <c r="F2" s="2"/>
      <c r="G2" s="2"/>
      <c r="H2" s="2"/>
      <c r="I2" s="3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  <c r="J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5" t="s">
        <v>2</v>
      </c>
    </row>
    <row r="7">
      <c r="A7" s="6" t="s">
        <v>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7" t="s">
        <v>4</v>
      </c>
    </row>
    <row r="12">
      <c r="A12" s="8" t="s">
        <v>5</v>
      </c>
      <c r="D12" s="8" t="s">
        <v>6</v>
      </c>
      <c r="F12" s="8" t="s">
        <v>7</v>
      </c>
      <c r="H12" s="8" t="s">
        <v>8</v>
      </c>
    </row>
    <row r="13">
      <c r="A13" s="9"/>
      <c r="D13" s="10"/>
      <c r="E13" s="9" t="s">
        <v>9</v>
      </c>
      <c r="F13" s="9"/>
      <c r="H13" s="11"/>
    </row>
    <row r="14">
      <c r="H14" s="12"/>
    </row>
    <row r="15" ht="9.75" customHeight="1">
      <c r="A15" s="13"/>
    </row>
    <row r="16">
      <c r="A16" s="8" t="s">
        <v>10</v>
      </c>
      <c r="D16" s="8" t="s">
        <v>6</v>
      </c>
      <c r="F16" s="8" t="s">
        <v>7</v>
      </c>
      <c r="H16" s="8" t="s">
        <v>8</v>
      </c>
    </row>
    <row r="17">
      <c r="A17" s="9"/>
      <c r="D17" s="10"/>
      <c r="E17" s="9" t="s">
        <v>9</v>
      </c>
      <c r="F17" s="9"/>
      <c r="H17" s="11"/>
    </row>
    <row r="18">
      <c r="H18" s="12"/>
    </row>
    <row r="19" ht="9.75" customHeight="1">
      <c r="A19" s="13"/>
    </row>
    <row r="20">
      <c r="A20" s="8" t="s">
        <v>11</v>
      </c>
      <c r="D20" s="8" t="s">
        <v>6</v>
      </c>
      <c r="F20" s="8" t="s">
        <v>7</v>
      </c>
      <c r="H20" s="8" t="s">
        <v>8</v>
      </c>
    </row>
    <row r="21">
      <c r="A21" s="9"/>
      <c r="D21" s="10"/>
      <c r="E21" s="9" t="s">
        <v>9</v>
      </c>
      <c r="F21" s="9"/>
      <c r="H21" s="11"/>
    </row>
    <row r="22">
      <c r="H22" s="12"/>
    </row>
    <row r="23">
      <c r="A23" s="13"/>
    </row>
    <row r="24">
      <c r="A24" s="8" t="s">
        <v>12</v>
      </c>
      <c r="D24" s="8" t="s">
        <v>6</v>
      </c>
      <c r="F24" s="8" t="s">
        <v>7</v>
      </c>
      <c r="H24" s="8" t="s">
        <v>8</v>
      </c>
    </row>
    <row r="25">
      <c r="A25" s="9"/>
      <c r="D25" s="10"/>
      <c r="E25" s="9" t="s">
        <v>9</v>
      </c>
      <c r="F25" s="9"/>
      <c r="H25" s="11"/>
    </row>
    <row r="26">
      <c r="H26" s="11"/>
    </row>
    <row r="27" ht="9.0" customHeight="1">
      <c r="A27" s="13"/>
    </row>
    <row r="28">
      <c r="A28" s="8" t="s">
        <v>13</v>
      </c>
      <c r="D28" s="8" t="s">
        <v>6</v>
      </c>
      <c r="F28" s="8" t="s">
        <v>7</v>
      </c>
      <c r="H28" s="8" t="s">
        <v>8</v>
      </c>
    </row>
    <row r="29">
      <c r="A29" s="9"/>
      <c r="D29" s="10"/>
      <c r="E29" s="9" t="s">
        <v>9</v>
      </c>
      <c r="F29" s="9"/>
      <c r="H29" s="11"/>
    </row>
    <row r="30">
      <c r="H30" s="12"/>
    </row>
    <row r="31" ht="9.75" customHeight="1">
      <c r="A31" s="13"/>
    </row>
    <row r="33">
      <c r="A33" s="8" t="s">
        <v>14</v>
      </c>
      <c r="D33" s="8" t="s">
        <v>6</v>
      </c>
      <c r="F33" s="8" t="s">
        <v>7</v>
      </c>
      <c r="H33" s="8" t="s">
        <v>8</v>
      </c>
    </row>
    <row r="34">
      <c r="A34" s="9"/>
      <c r="D34" s="10"/>
      <c r="E34" s="9" t="s">
        <v>9</v>
      </c>
      <c r="F34" s="9"/>
      <c r="H34" s="11"/>
    </row>
    <row r="35">
      <c r="H35" s="12"/>
    </row>
    <row r="36" ht="10.5" customHeight="1">
      <c r="A36" s="13"/>
    </row>
    <row r="37">
      <c r="A37" s="8" t="s">
        <v>15</v>
      </c>
      <c r="D37" s="8" t="s">
        <v>6</v>
      </c>
      <c r="F37" s="8" t="s">
        <v>7</v>
      </c>
      <c r="H37" s="8" t="s">
        <v>8</v>
      </c>
    </row>
    <row r="38">
      <c r="A38" s="9"/>
      <c r="D38" s="10"/>
      <c r="E38" s="9" t="s">
        <v>9</v>
      </c>
      <c r="F38" s="9"/>
      <c r="H38" s="11"/>
    </row>
    <row r="39">
      <c r="H39" s="12"/>
    </row>
    <row r="40" ht="9.75" customHeight="1">
      <c r="A40" s="13"/>
    </row>
    <row r="41">
      <c r="A41" s="8" t="s">
        <v>16</v>
      </c>
      <c r="D41" s="8" t="s">
        <v>6</v>
      </c>
      <c r="F41" s="8" t="s">
        <v>7</v>
      </c>
      <c r="H41" s="8" t="s">
        <v>8</v>
      </c>
    </row>
    <row r="42">
      <c r="A42" s="9"/>
      <c r="D42" s="10"/>
      <c r="E42" s="9" t="s">
        <v>9</v>
      </c>
      <c r="F42" s="9"/>
      <c r="H42" s="11"/>
    </row>
    <row r="43">
      <c r="H43" s="12"/>
    </row>
    <row r="44" ht="9.75" customHeight="1">
      <c r="A44" s="13"/>
    </row>
    <row r="45">
      <c r="A45" s="8" t="s">
        <v>17</v>
      </c>
      <c r="D45" s="8" t="s">
        <v>6</v>
      </c>
      <c r="F45" s="8" t="s">
        <v>7</v>
      </c>
      <c r="H45" s="8" t="s">
        <v>8</v>
      </c>
    </row>
    <row r="46">
      <c r="A46" s="9"/>
      <c r="D46" s="10"/>
      <c r="E46" s="9" t="s">
        <v>9</v>
      </c>
      <c r="F46" s="9"/>
      <c r="H46" s="11"/>
    </row>
    <row r="47">
      <c r="H47" s="12"/>
    </row>
    <row r="48" ht="9.0" customHeight="1">
      <c r="A48" s="13"/>
    </row>
    <row r="49">
      <c r="A49" s="8" t="s">
        <v>18</v>
      </c>
      <c r="D49" s="8" t="s">
        <v>6</v>
      </c>
      <c r="F49" s="8" t="s">
        <v>7</v>
      </c>
      <c r="H49" s="8" t="s">
        <v>8</v>
      </c>
    </row>
    <row r="50">
      <c r="A50" s="9"/>
      <c r="D50" s="10"/>
      <c r="E50" s="9" t="s">
        <v>9</v>
      </c>
      <c r="F50" s="9"/>
      <c r="H50" s="11"/>
    </row>
    <row r="51">
      <c r="H51" s="12"/>
    </row>
    <row r="52">
      <c r="A52" s="14"/>
    </row>
    <row r="55">
      <c r="B55" s="15" t="s">
        <v>19</v>
      </c>
      <c r="E55" s="16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</row>
    <row r="56">
      <c r="B56" s="15" t="s">
        <v>26</v>
      </c>
      <c r="E56" s="17" t="s">
        <v>27</v>
      </c>
      <c r="F56" s="18"/>
      <c r="G56" s="18"/>
      <c r="H56" s="18"/>
      <c r="I56" s="19" t="str">
        <f t="shared" ref="I56:I59" si="1">AVERAGE(F56:H56)</f>
        <v>#DIV/0!</v>
      </c>
      <c r="J56" s="20" t="str">
        <f t="shared" ref="J56:J59" si="2">IF(I56&gt;=40,"Correcto","Insuficiente")</f>
        <v>#DIV/0!</v>
      </c>
    </row>
    <row r="57">
      <c r="B57" s="21">
        <f>SUM(D13,D17,D21,D25,D29,D34,D38,D42,D46,D50)</f>
        <v>0</v>
      </c>
      <c r="E57" s="17" t="s">
        <v>28</v>
      </c>
      <c r="F57" s="18"/>
      <c r="G57" s="18"/>
      <c r="H57" s="18"/>
      <c r="I57" s="19" t="str">
        <f t="shared" si="1"/>
        <v>#DIV/0!</v>
      </c>
      <c r="J57" s="20" t="str">
        <f t="shared" si="2"/>
        <v>#DIV/0!</v>
      </c>
    </row>
    <row r="58">
      <c r="E58" s="17" t="s">
        <v>29</v>
      </c>
      <c r="F58" s="18"/>
      <c r="G58" s="18"/>
      <c r="H58" s="18"/>
      <c r="I58" s="19" t="str">
        <f t="shared" si="1"/>
        <v>#DIV/0!</v>
      </c>
      <c r="J58" s="20" t="str">
        <f t="shared" si="2"/>
        <v>#DIV/0!</v>
      </c>
    </row>
    <row r="59">
      <c r="E59" s="17" t="s">
        <v>30</v>
      </c>
      <c r="F59" s="18"/>
      <c r="G59" s="18"/>
      <c r="H59" s="18"/>
      <c r="I59" s="19" t="str">
        <f t="shared" si="1"/>
        <v>#DIV/0!</v>
      </c>
      <c r="J59" s="20" t="str">
        <f t="shared" si="2"/>
        <v>#DIV/0!</v>
      </c>
    </row>
    <row r="62">
      <c r="E62" s="22" t="s">
        <v>31</v>
      </c>
      <c r="F62" s="23"/>
      <c r="G62" s="24"/>
      <c r="I62" s="24" t="s">
        <v>40</v>
      </c>
    </row>
    <row r="63">
      <c r="E63" s="25" t="str">
        <f>AVERAGE(H56:H59)</f>
        <v>#DIV/0!</v>
      </c>
      <c r="F63" s="29" t="str">
        <f>IF(E63&gt;=39,"Correcto","Insuficiente")</f>
        <v>#DIV/0!</v>
      </c>
      <c r="H63" s="2"/>
      <c r="J63" s="2"/>
    </row>
    <row r="66">
      <c r="A66" s="13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0" priority="1" operator="containsText" text="Correcto">
      <formula>NOT(ISERROR(SEARCH(("Correcto"),(J56))))</formula>
    </cfRule>
  </conditionalFormatting>
  <conditionalFormatting sqref="J56:J59">
    <cfRule type="notContainsText" dxfId="1" priority="2" operator="notContains" text="Correcto">
      <formula>ISERROR(SEARCH(("Correcto"),(J56)))</formula>
    </cfRule>
  </conditionalFormatting>
  <conditionalFormatting sqref="F63">
    <cfRule type="containsText" dxfId="0" priority="3" operator="containsText" text="Correcto">
      <formula>NOT(ISERROR(SEARCH(("Correcto"),(F63))))</formula>
    </cfRule>
  </conditionalFormatting>
  <conditionalFormatting sqref="F63">
    <cfRule type="notContainsText" dxfId="1" priority="4" operator="notContains" text="Correcto">
      <formula>ISERROR(SEARCH(("Correcto"),(F63)))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1"/>
    </row>
    <row r="2">
      <c r="A2" s="2"/>
      <c r="B2" s="2"/>
      <c r="C2" s="2"/>
      <c r="D2" s="2"/>
      <c r="E2" s="2"/>
      <c r="F2" s="2"/>
      <c r="G2" s="2"/>
      <c r="H2" s="2"/>
      <c r="I2" s="3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  <c r="J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5" t="s">
        <v>2</v>
      </c>
    </row>
    <row r="7">
      <c r="A7" s="6" t="s">
        <v>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7" t="s">
        <v>4</v>
      </c>
    </row>
    <row r="12">
      <c r="A12" s="8" t="s">
        <v>5</v>
      </c>
      <c r="D12" s="8" t="s">
        <v>6</v>
      </c>
      <c r="F12" s="8" t="s">
        <v>7</v>
      </c>
      <c r="H12" s="8" t="s">
        <v>8</v>
      </c>
    </row>
    <row r="13">
      <c r="A13" s="9"/>
      <c r="D13" s="10"/>
      <c r="E13" s="9" t="s">
        <v>9</v>
      </c>
      <c r="F13" s="9"/>
      <c r="H13" s="11"/>
    </row>
    <row r="14">
      <c r="H14" s="12"/>
    </row>
    <row r="15" ht="9.75" customHeight="1">
      <c r="A15" s="13"/>
    </row>
    <row r="16">
      <c r="A16" s="8" t="s">
        <v>10</v>
      </c>
      <c r="D16" s="8" t="s">
        <v>6</v>
      </c>
      <c r="F16" s="8" t="s">
        <v>7</v>
      </c>
      <c r="H16" s="8" t="s">
        <v>8</v>
      </c>
    </row>
    <row r="17">
      <c r="A17" s="9"/>
      <c r="D17" s="10"/>
      <c r="E17" s="9" t="s">
        <v>9</v>
      </c>
      <c r="F17" s="9"/>
      <c r="H17" s="11"/>
    </row>
    <row r="18">
      <c r="H18" s="12"/>
    </row>
    <row r="19" ht="9.75" customHeight="1">
      <c r="A19" s="13"/>
    </row>
    <row r="20">
      <c r="A20" s="8" t="s">
        <v>11</v>
      </c>
      <c r="D20" s="8" t="s">
        <v>6</v>
      </c>
      <c r="F20" s="8" t="s">
        <v>7</v>
      </c>
      <c r="H20" s="8" t="s">
        <v>8</v>
      </c>
    </row>
    <row r="21">
      <c r="A21" s="9"/>
      <c r="D21" s="10"/>
      <c r="E21" s="9" t="s">
        <v>9</v>
      </c>
      <c r="F21" s="9"/>
      <c r="H21" s="11"/>
    </row>
    <row r="22">
      <c r="H22" s="12"/>
    </row>
    <row r="23">
      <c r="A23" s="13"/>
    </row>
    <row r="24">
      <c r="A24" s="8" t="s">
        <v>12</v>
      </c>
      <c r="D24" s="8" t="s">
        <v>6</v>
      </c>
      <c r="F24" s="8" t="s">
        <v>7</v>
      </c>
      <c r="H24" s="8" t="s">
        <v>8</v>
      </c>
    </row>
    <row r="25">
      <c r="A25" s="9"/>
      <c r="D25" s="10"/>
      <c r="E25" s="9" t="s">
        <v>9</v>
      </c>
      <c r="F25" s="9"/>
      <c r="H25" s="11"/>
    </row>
    <row r="26">
      <c r="H26" s="12"/>
    </row>
    <row r="27" ht="9.0" customHeight="1">
      <c r="A27" s="13"/>
    </row>
    <row r="28">
      <c r="A28" s="8" t="s">
        <v>13</v>
      </c>
      <c r="D28" s="8" t="s">
        <v>6</v>
      </c>
      <c r="F28" s="8" t="s">
        <v>7</v>
      </c>
      <c r="H28" s="8" t="s">
        <v>8</v>
      </c>
    </row>
    <row r="29">
      <c r="A29" s="9"/>
      <c r="D29" s="10"/>
      <c r="E29" s="9" t="s">
        <v>9</v>
      </c>
      <c r="F29" s="9"/>
      <c r="H29" s="11"/>
    </row>
    <row r="30">
      <c r="H30" s="12"/>
    </row>
    <row r="31" ht="9.75" customHeight="1">
      <c r="A31" s="13"/>
    </row>
    <row r="33">
      <c r="A33" s="8" t="s">
        <v>14</v>
      </c>
      <c r="D33" s="8" t="s">
        <v>6</v>
      </c>
      <c r="F33" s="8" t="s">
        <v>7</v>
      </c>
      <c r="H33" s="8" t="s">
        <v>8</v>
      </c>
    </row>
    <row r="34">
      <c r="A34" s="9"/>
      <c r="D34" s="10"/>
      <c r="E34" s="9" t="s">
        <v>9</v>
      </c>
      <c r="F34" s="9"/>
      <c r="H34" s="11"/>
    </row>
    <row r="35">
      <c r="H35" s="12"/>
    </row>
    <row r="36" ht="10.5" customHeight="1">
      <c r="A36" s="13"/>
    </row>
    <row r="37">
      <c r="A37" s="8" t="s">
        <v>15</v>
      </c>
      <c r="D37" s="8" t="s">
        <v>6</v>
      </c>
      <c r="F37" s="8" t="s">
        <v>7</v>
      </c>
      <c r="H37" s="8" t="s">
        <v>8</v>
      </c>
    </row>
    <row r="38">
      <c r="A38" s="9"/>
      <c r="D38" s="10"/>
      <c r="E38" s="9" t="s">
        <v>9</v>
      </c>
      <c r="F38" s="9"/>
      <c r="H38" s="11"/>
    </row>
    <row r="39">
      <c r="H39" s="12"/>
    </row>
    <row r="40" ht="9.75" customHeight="1">
      <c r="A40" s="13"/>
    </row>
    <row r="41">
      <c r="A41" s="8" t="s">
        <v>16</v>
      </c>
      <c r="D41" s="8" t="s">
        <v>6</v>
      </c>
      <c r="F41" s="8" t="s">
        <v>7</v>
      </c>
      <c r="H41" s="8" t="s">
        <v>8</v>
      </c>
    </row>
    <row r="42">
      <c r="A42" s="9"/>
      <c r="D42" s="10"/>
      <c r="E42" s="9" t="s">
        <v>9</v>
      </c>
      <c r="F42" s="9"/>
      <c r="H42" s="11"/>
    </row>
    <row r="43">
      <c r="H43" s="12"/>
    </row>
    <row r="44" ht="9.75" customHeight="1">
      <c r="A44" s="13"/>
    </row>
    <row r="45">
      <c r="A45" s="8" t="s">
        <v>17</v>
      </c>
      <c r="D45" s="8" t="s">
        <v>6</v>
      </c>
      <c r="F45" s="8" t="s">
        <v>7</v>
      </c>
      <c r="H45" s="8" t="s">
        <v>8</v>
      </c>
    </row>
    <row r="46">
      <c r="A46" s="9"/>
      <c r="D46" s="10"/>
      <c r="E46" s="9" t="s">
        <v>9</v>
      </c>
      <c r="F46" s="9"/>
      <c r="H46" s="11"/>
    </row>
    <row r="47">
      <c r="H47" s="12"/>
    </row>
    <row r="48" ht="9.0" customHeight="1">
      <c r="A48" s="13"/>
    </row>
    <row r="49">
      <c r="A49" s="8" t="s">
        <v>18</v>
      </c>
      <c r="D49" s="8" t="s">
        <v>6</v>
      </c>
      <c r="F49" s="8" t="s">
        <v>7</v>
      </c>
      <c r="H49" s="8" t="s">
        <v>8</v>
      </c>
    </row>
    <row r="50">
      <c r="A50" s="9"/>
      <c r="D50" s="10"/>
      <c r="E50" s="9" t="s">
        <v>9</v>
      </c>
      <c r="F50" s="9"/>
      <c r="H50" s="11"/>
    </row>
    <row r="51">
      <c r="H51" s="12"/>
    </row>
    <row r="52">
      <c r="A52" s="14"/>
    </row>
    <row r="55">
      <c r="B55" s="15" t="s">
        <v>19</v>
      </c>
      <c r="E55" s="16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</row>
    <row r="56">
      <c r="B56" s="15" t="s">
        <v>26</v>
      </c>
      <c r="E56" s="17" t="s">
        <v>27</v>
      </c>
      <c r="F56" s="18"/>
      <c r="G56" s="18"/>
      <c r="H56" s="18"/>
      <c r="I56" s="19" t="str">
        <f t="shared" ref="I56:I59" si="1">AVERAGE(F56:H56)</f>
        <v>#DIV/0!</v>
      </c>
      <c r="J56" s="20" t="str">
        <f t="shared" ref="J56:J59" si="2">IF(I56&gt;=40,"Correcto","Insuficiente")</f>
        <v>#DIV/0!</v>
      </c>
    </row>
    <row r="57">
      <c r="B57" s="21">
        <f>SUM(D13,D17,D21,D25,D29,D34,D38,D42,D46,D50)</f>
        <v>0</v>
      </c>
      <c r="E57" s="17" t="s">
        <v>28</v>
      </c>
      <c r="F57" s="18"/>
      <c r="G57" s="18"/>
      <c r="H57" s="18"/>
      <c r="I57" s="19" t="str">
        <f t="shared" si="1"/>
        <v>#DIV/0!</v>
      </c>
      <c r="J57" s="20" t="str">
        <f t="shared" si="2"/>
        <v>#DIV/0!</v>
      </c>
    </row>
    <row r="58">
      <c r="E58" s="17" t="s">
        <v>29</v>
      </c>
      <c r="F58" s="18"/>
      <c r="G58" s="18"/>
      <c r="H58" s="18"/>
      <c r="I58" s="19" t="str">
        <f t="shared" si="1"/>
        <v>#DIV/0!</v>
      </c>
      <c r="J58" s="20" t="str">
        <f t="shared" si="2"/>
        <v>#DIV/0!</v>
      </c>
    </row>
    <row r="59">
      <c r="E59" s="17" t="s">
        <v>30</v>
      </c>
      <c r="F59" s="18"/>
      <c r="G59" s="18"/>
      <c r="H59" s="18"/>
      <c r="I59" s="19" t="str">
        <f t="shared" si="1"/>
        <v>#DIV/0!</v>
      </c>
      <c r="J59" s="20" t="str">
        <f t="shared" si="2"/>
        <v>#DIV/0!</v>
      </c>
    </row>
    <row r="62">
      <c r="E62" s="22" t="s">
        <v>31</v>
      </c>
      <c r="F62" s="23"/>
      <c r="G62" s="24"/>
      <c r="I62" s="24" t="s">
        <v>40</v>
      </c>
    </row>
    <row r="63">
      <c r="E63" s="25" t="str">
        <f>AVERAGE(H56:H59)</f>
        <v>#DIV/0!</v>
      </c>
      <c r="F63" s="29" t="str">
        <f>IF(E63&gt;=39,"Correcto","Insuficiente")</f>
        <v>#DIV/0!</v>
      </c>
      <c r="H63" s="2"/>
      <c r="J63" s="2"/>
    </row>
    <row r="66">
      <c r="A66" s="13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0" priority="1" operator="containsText" text="Correcto">
      <formula>NOT(ISERROR(SEARCH(("Correcto"),(J56))))</formula>
    </cfRule>
  </conditionalFormatting>
  <conditionalFormatting sqref="J56:J59">
    <cfRule type="notContainsText" dxfId="1" priority="2" operator="notContains" text="Correcto">
      <formula>ISERROR(SEARCH(("Correcto"),(J56)))</formula>
    </cfRule>
  </conditionalFormatting>
  <conditionalFormatting sqref="F63">
    <cfRule type="containsText" dxfId="0" priority="3" operator="containsText" text="Correcto">
      <formula>NOT(ISERROR(SEARCH(("Correcto"),(F63))))</formula>
    </cfRule>
  </conditionalFormatting>
  <conditionalFormatting sqref="F63">
    <cfRule type="notContainsText" dxfId="1" priority="4" operator="notContains" text="Correcto">
      <formula>ISERROR(SEARCH(("Correcto"),(F63)))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1"/>
    </row>
    <row r="2">
      <c r="A2" s="2"/>
      <c r="B2" s="2"/>
      <c r="C2" s="2"/>
      <c r="D2" s="2"/>
      <c r="E2" s="2"/>
      <c r="F2" s="2"/>
      <c r="G2" s="2"/>
      <c r="H2" s="2"/>
      <c r="I2" s="3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  <c r="J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5" t="s">
        <v>2</v>
      </c>
    </row>
    <row r="7">
      <c r="A7" s="6" t="s">
        <v>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7" t="s">
        <v>4</v>
      </c>
    </row>
    <row r="12">
      <c r="A12" s="8" t="s">
        <v>5</v>
      </c>
      <c r="D12" s="8" t="s">
        <v>6</v>
      </c>
      <c r="F12" s="8" t="s">
        <v>7</v>
      </c>
      <c r="H12" s="8" t="s">
        <v>8</v>
      </c>
    </row>
    <row r="13">
      <c r="A13" s="9"/>
      <c r="D13" s="10"/>
      <c r="E13" s="9" t="s">
        <v>9</v>
      </c>
      <c r="F13" s="9"/>
      <c r="H13" s="11"/>
    </row>
    <row r="14">
      <c r="H14" s="12"/>
    </row>
    <row r="15" ht="9.75" customHeight="1">
      <c r="A15" s="13"/>
    </row>
    <row r="16">
      <c r="A16" s="8" t="s">
        <v>10</v>
      </c>
      <c r="D16" s="8" t="s">
        <v>6</v>
      </c>
      <c r="F16" s="8" t="s">
        <v>7</v>
      </c>
      <c r="H16" s="8" t="s">
        <v>8</v>
      </c>
    </row>
    <row r="17">
      <c r="A17" s="9"/>
      <c r="D17" s="10"/>
      <c r="E17" s="9" t="s">
        <v>9</v>
      </c>
      <c r="F17" s="9"/>
      <c r="H17" s="11"/>
    </row>
    <row r="18">
      <c r="H18" s="12"/>
    </row>
    <row r="19" ht="9.75" customHeight="1">
      <c r="A19" s="13"/>
    </row>
    <row r="20">
      <c r="A20" s="8" t="s">
        <v>11</v>
      </c>
      <c r="D20" s="8" t="s">
        <v>6</v>
      </c>
      <c r="F20" s="8" t="s">
        <v>7</v>
      </c>
      <c r="H20" s="8" t="s">
        <v>8</v>
      </c>
    </row>
    <row r="21">
      <c r="A21" s="9"/>
      <c r="D21" s="10"/>
      <c r="E21" s="9" t="s">
        <v>9</v>
      </c>
      <c r="F21" s="9"/>
      <c r="H21" s="11"/>
    </row>
    <row r="22">
      <c r="H22" s="12"/>
    </row>
    <row r="23">
      <c r="A23" s="13"/>
    </row>
    <row r="24">
      <c r="A24" s="8" t="s">
        <v>12</v>
      </c>
      <c r="D24" s="8" t="s">
        <v>6</v>
      </c>
      <c r="F24" s="8" t="s">
        <v>7</v>
      </c>
      <c r="H24" s="8" t="s">
        <v>8</v>
      </c>
    </row>
    <row r="25">
      <c r="A25" s="9"/>
      <c r="D25" s="10"/>
      <c r="E25" s="9" t="s">
        <v>9</v>
      </c>
      <c r="F25" s="9"/>
      <c r="H25" s="11"/>
    </row>
    <row r="26">
      <c r="H26" s="12"/>
    </row>
    <row r="27" ht="9.0" customHeight="1">
      <c r="A27" s="13"/>
    </row>
    <row r="28">
      <c r="A28" s="8" t="s">
        <v>13</v>
      </c>
      <c r="D28" s="8" t="s">
        <v>6</v>
      </c>
      <c r="F28" s="8" t="s">
        <v>7</v>
      </c>
      <c r="H28" s="8" t="s">
        <v>8</v>
      </c>
    </row>
    <row r="29">
      <c r="A29" s="9"/>
      <c r="D29" s="10"/>
      <c r="E29" s="9" t="s">
        <v>9</v>
      </c>
      <c r="F29" s="9"/>
      <c r="H29" s="11"/>
    </row>
    <row r="30">
      <c r="H30" s="12"/>
    </row>
    <row r="31" ht="9.75" customHeight="1">
      <c r="A31" s="13"/>
    </row>
    <row r="33">
      <c r="A33" s="8" t="s">
        <v>14</v>
      </c>
      <c r="D33" s="8" t="s">
        <v>6</v>
      </c>
      <c r="F33" s="8" t="s">
        <v>7</v>
      </c>
      <c r="H33" s="8" t="s">
        <v>8</v>
      </c>
    </row>
    <row r="34">
      <c r="A34" s="9"/>
      <c r="D34" s="10"/>
      <c r="E34" s="9" t="s">
        <v>9</v>
      </c>
      <c r="F34" s="9"/>
      <c r="H34" s="11"/>
    </row>
    <row r="35">
      <c r="H35" s="12"/>
    </row>
    <row r="36" ht="10.5" customHeight="1">
      <c r="A36" s="13"/>
    </row>
    <row r="37">
      <c r="A37" s="8" t="s">
        <v>15</v>
      </c>
      <c r="D37" s="8" t="s">
        <v>6</v>
      </c>
      <c r="F37" s="8" t="s">
        <v>7</v>
      </c>
      <c r="H37" s="8" t="s">
        <v>8</v>
      </c>
    </row>
    <row r="38">
      <c r="A38" s="9"/>
      <c r="D38" s="10"/>
      <c r="E38" s="9" t="s">
        <v>9</v>
      </c>
      <c r="F38" s="9"/>
      <c r="H38" s="11"/>
    </row>
    <row r="39">
      <c r="H39" s="12"/>
    </row>
    <row r="40" ht="9.75" customHeight="1">
      <c r="A40" s="13"/>
    </row>
    <row r="41">
      <c r="A41" s="8" t="s">
        <v>16</v>
      </c>
      <c r="D41" s="8" t="s">
        <v>6</v>
      </c>
      <c r="F41" s="8" t="s">
        <v>7</v>
      </c>
      <c r="H41" s="8" t="s">
        <v>8</v>
      </c>
    </row>
    <row r="42">
      <c r="A42" s="9"/>
      <c r="D42" s="10"/>
      <c r="E42" s="9" t="s">
        <v>9</v>
      </c>
      <c r="F42" s="9"/>
      <c r="H42" s="11"/>
    </row>
    <row r="43">
      <c r="H43" s="12"/>
    </row>
    <row r="44" ht="9.75" customHeight="1">
      <c r="A44" s="13"/>
    </row>
    <row r="45">
      <c r="A45" s="8" t="s">
        <v>17</v>
      </c>
      <c r="D45" s="8" t="s">
        <v>6</v>
      </c>
      <c r="F45" s="8" t="s">
        <v>7</v>
      </c>
      <c r="H45" s="8" t="s">
        <v>8</v>
      </c>
    </row>
    <row r="46">
      <c r="A46" s="9"/>
      <c r="D46" s="10"/>
      <c r="E46" s="9" t="s">
        <v>9</v>
      </c>
      <c r="F46" s="9"/>
      <c r="H46" s="11"/>
    </row>
    <row r="47">
      <c r="H47" s="12"/>
    </row>
    <row r="48" ht="9.0" customHeight="1">
      <c r="A48" s="13"/>
    </row>
    <row r="49">
      <c r="A49" s="8" t="s">
        <v>18</v>
      </c>
      <c r="D49" s="8" t="s">
        <v>6</v>
      </c>
      <c r="F49" s="8" t="s">
        <v>7</v>
      </c>
      <c r="H49" s="8" t="s">
        <v>8</v>
      </c>
    </row>
    <row r="50">
      <c r="A50" s="9"/>
      <c r="D50" s="10"/>
      <c r="E50" s="9" t="s">
        <v>9</v>
      </c>
      <c r="F50" s="9"/>
      <c r="H50" s="11"/>
    </row>
    <row r="51">
      <c r="H51" s="12"/>
    </row>
    <row r="52">
      <c r="A52" s="14"/>
    </row>
    <row r="55">
      <c r="B55" s="15" t="s">
        <v>19</v>
      </c>
      <c r="E55" s="16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</row>
    <row r="56">
      <c r="B56" s="15" t="s">
        <v>26</v>
      </c>
      <c r="E56" s="17" t="s">
        <v>27</v>
      </c>
      <c r="F56" s="18"/>
      <c r="G56" s="18"/>
      <c r="H56" s="18"/>
      <c r="I56" s="19" t="str">
        <f t="shared" ref="I56:I59" si="1">AVERAGE(F56:H56)</f>
        <v>#DIV/0!</v>
      </c>
      <c r="J56" s="20" t="str">
        <f t="shared" ref="J56:J59" si="2">IF(I56&gt;=40,"Correcto","Insuficiente")</f>
        <v>#DIV/0!</v>
      </c>
    </row>
    <row r="57">
      <c r="B57" s="21">
        <f>SUM(D13,D17,D21,D25,D29,D34,D38,D42,D46,D50)</f>
        <v>0</v>
      </c>
      <c r="E57" s="17" t="s">
        <v>28</v>
      </c>
      <c r="F57" s="18"/>
      <c r="G57" s="18"/>
      <c r="H57" s="18"/>
      <c r="I57" s="19" t="str">
        <f t="shared" si="1"/>
        <v>#DIV/0!</v>
      </c>
      <c r="J57" s="20" t="str">
        <f t="shared" si="2"/>
        <v>#DIV/0!</v>
      </c>
    </row>
    <row r="58">
      <c r="E58" s="17" t="s">
        <v>29</v>
      </c>
      <c r="F58" s="18"/>
      <c r="G58" s="18"/>
      <c r="H58" s="18"/>
      <c r="I58" s="19" t="str">
        <f t="shared" si="1"/>
        <v>#DIV/0!</v>
      </c>
      <c r="J58" s="20" t="str">
        <f t="shared" si="2"/>
        <v>#DIV/0!</v>
      </c>
    </row>
    <row r="59">
      <c r="E59" s="17" t="s">
        <v>30</v>
      </c>
      <c r="F59" s="18"/>
      <c r="G59" s="18"/>
      <c r="H59" s="18"/>
      <c r="I59" s="19" t="str">
        <f t="shared" si="1"/>
        <v>#DIV/0!</v>
      </c>
      <c r="J59" s="20" t="str">
        <f t="shared" si="2"/>
        <v>#DIV/0!</v>
      </c>
    </row>
    <row r="62">
      <c r="E62" s="22" t="s">
        <v>31</v>
      </c>
      <c r="F62" s="23"/>
      <c r="G62" s="24"/>
      <c r="I62" s="24" t="s">
        <v>40</v>
      </c>
    </row>
    <row r="63">
      <c r="E63" s="25" t="str">
        <f>AVERAGE(H56:H59)</f>
        <v>#DIV/0!</v>
      </c>
      <c r="F63" s="29" t="str">
        <f>IF(E63&gt;=39,"Correcto","Insuficiente")</f>
        <v>#DIV/0!</v>
      </c>
      <c r="H63" s="2"/>
      <c r="J63" s="2"/>
    </row>
    <row r="66">
      <c r="A66" s="13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0" priority="1" operator="containsText" text="Correcto">
      <formula>NOT(ISERROR(SEARCH(("Correcto"),(J56))))</formula>
    </cfRule>
  </conditionalFormatting>
  <conditionalFormatting sqref="J56:J59">
    <cfRule type="notContainsText" dxfId="1" priority="2" operator="notContains" text="Correcto">
      <formula>ISERROR(SEARCH(("Correcto"),(J56)))</formula>
    </cfRule>
  </conditionalFormatting>
  <conditionalFormatting sqref="F63">
    <cfRule type="containsText" dxfId="0" priority="3" operator="containsText" text="Correcto">
      <formula>NOT(ISERROR(SEARCH(("Correcto"),(F63))))</formula>
    </cfRule>
  </conditionalFormatting>
  <conditionalFormatting sqref="F63">
    <cfRule type="notContainsText" dxfId="1" priority="4" operator="notContains" text="Correcto">
      <formula>ISERROR(SEARCH(("Correcto"),(F63)))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1"/>
    </row>
    <row r="2">
      <c r="A2" s="2"/>
      <c r="B2" s="2"/>
      <c r="C2" s="2"/>
      <c r="D2" s="2"/>
      <c r="E2" s="2"/>
      <c r="F2" s="2"/>
      <c r="G2" s="2"/>
      <c r="H2" s="2"/>
      <c r="I2" s="3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  <c r="J3" s="4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5" t="s">
        <v>2</v>
      </c>
    </row>
    <row r="7">
      <c r="A7" s="6" t="s">
        <v>3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7" t="s">
        <v>4</v>
      </c>
    </row>
    <row r="12">
      <c r="A12" s="8" t="s">
        <v>5</v>
      </c>
      <c r="D12" s="8" t="s">
        <v>6</v>
      </c>
      <c r="F12" s="8" t="s">
        <v>7</v>
      </c>
      <c r="H12" s="8" t="s">
        <v>8</v>
      </c>
    </row>
    <row r="13">
      <c r="A13" s="9"/>
      <c r="D13" s="10"/>
      <c r="E13" s="9" t="s">
        <v>9</v>
      </c>
      <c r="F13" s="9"/>
      <c r="H13" s="11"/>
    </row>
    <row r="14">
      <c r="H14" s="12"/>
    </row>
    <row r="15" ht="9.75" customHeight="1">
      <c r="A15" s="13"/>
    </row>
    <row r="16">
      <c r="A16" s="8" t="s">
        <v>10</v>
      </c>
      <c r="D16" s="8" t="s">
        <v>6</v>
      </c>
      <c r="F16" s="8" t="s">
        <v>7</v>
      </c>
      <c r="H16" s="8" t="s">
        <v>8</v>
      </c>
    </row>
    <row r="17">
      <c r="A17" s="9"/>
      <c r="D17" s="10"/>
      <c r="E17" s="9" t="s">
        <v>9</v>
      </c>
      <c r="F17" s="9"/>
      <c r="H17" s="11"/>
    </row>
    <row r="18">
      <c r="H18" s="12"/>
    </row>
    <row r="19" ht="9.75" customHeight="1">
      <c r="A19" s="13"/>
    </row>
    <row r="20">
      <c r="A20" s="8" t="s">
        <v>11</v>
      </c>
      <c r="D20" s="8" t="s">
        <v>6</v>
      </c>
      <c r="F20" s="8" t="s">
        <v>7</v>
      </c>
      <c r="H20" s="8" t="s">
        <v>8</v>
      </c>
    </row>
    <row r="21">
      <c r="A21" s="9"/>
      <c r="D21" s="10"/>
      <c r="E21" s="9" t="s">
        <v>9</v>
      </c>
      <c r="F21" s="9"/>
      <c r="H21" s="11"/>
    </row>
    <row r="22">
      <c r="H22" s="12"/>
    </row>
    <row r="23">
      <c r="A23" s="13"/>
    </row>
    <row r="24">
      <c r="A24" s="8" t="s">
        <v>12</v>
      </c>
      <c r="D24" s="8" t="s">
        <v>6</v>
      </c>
      <c r="F24" s="8" t="s">
        <v>7</v>
      </c>
      <c r="H24" s="8" t="s">
        <v>8</v>
      </c>
    </row>
    <row r="25">
      <c r="A25" s="9"/>
      <c r="D25" s="10"/>
      <c r="E25" s="9" t="s">
        <v>9</v>
      </c>
      <c r="F25" s="9"/>
      <c r="H25" s="11"/>
    </row>
    <row r="26">
      <c r="H26" s="12"/>
    </row>
    <row r="27" ht="9.0" customHeight="1">
      <c r="A27" s="13"/>
    </row>
    <row r="28">
      <c r="A28" s="8" t="s">
        <v>13</v>
      </c>
      <c r="D28" s="8" t="s">
        <v>6</v>
      </c>
      <c r="F28" s="8" t="s">
        <v>7</v>
      </c>
      <c r="H28" s="8" t="s">
        <v>8</v>
      </c>
    </row>
    <row r="29">
      <c r="A29" s="9"/>
      <c r="D29" s="10"/>
      <c r="E29" s="9" t="s">
        <v>9</v>
      </c>
      <c r="F29" s="9"/>
      <c r="H29" s="11"/>
    </row>
    <row r="30">
      <c r="H30" s="12"/>
    </row>
    <row r="31" ht="9.75" customHeight="1">
      <c r="A31" s="13"/>
    </row>
    <row r="33">
      <c r="A33" s="8" t="s">
        <v>14</v>
      </c>
      <c r="D33" s="8" t="s">
        <v>6</v>
      </c>
      <c r="F33" s="8" t="s">
        <v>7</v>
      </c>
      <c r="H33" s="8" t="s">
        <v>8</v>
      </c>
    </row>
    <row r="34">
      <c r="A34" s="9"/>
      <c r="D34" s="10"/>
      <c r="E34" s="9" t="s">
        <v>9</v>
      </c>
      <c r="F34" s="9"/>
      <c r="H34" s="11"/>
    </row>
    <row r="35">
      <c r="H35" s="12"/>
    </row>
    <row r="36" ht="10.5" customHeight="1">
      <c r="A36" s="13"/>
    </row>
    <row r="37">
      <c r="A37" s="8" t="s">
        <v>15</v>
      </c>
      <c r="D37" s="8" t="s">
        <v>6</v>
      </c>
      <c r="F37" s="8" t="s">
        <v>7</v>
      </c>
      <c r="H37" s="8" t="s">
        <v>8</v>
      </c>
    </row>
    <row r="38">
      <c r="A38" s="9"/>
      <c r="D38" s="10"/>
      <c r="E38" s="9" t="s">
        <v>9</v>
      </c>
      <c r="F38" s="9"/>
      <c r="H38" s="11"/>
    </row>
    <row r="39">
      <c r="H39" s="12"/>
    </row>
    <row r="40" ht="9.75" customHeight="1">
      <c r="A40" s="13"/>
    </row>
    <row r="41">
      <c r="A41" s="8" t="s">
        <v>16</v>
      </c>
      <c r="D41" s="8" t="s">
        <v>6</v>
      </c>
      <c r="F41" s="8" t="s">
        <v>7</v>
      </c>
      <c r="H41" s="8" t="s">
        <v>8</v>
      </c>
    </row>
    <row r="42">
      <c r="A42" s="9"/>
      <c r="D42" s="10"/>
      <c r="E42" s="9" t="s">
        <v>9</v>
      </c>
      <c r="F42" s="9"/>
      <c r="H42" s="11"/>
    </row>
    <row r="43">
      <c r="H43" s="12"/>
    </row>
    <row r="44" ht="9.75" customHeight="1">
      <c r="A44" s="13"/>
    </row>
    <row r="45">
      <c r="A45" s="8" t="s">
        <v>17</v>
      </c>
      <c r="D45" s="8" t="s">
        <v>6</v>
      </c>
      <c r="F45" s="8" t="s">
        <v>7</v>
      </c>
      <c r="H45" s="8" t="s">
        <v>8</v>
      </c>
    </row>
    <row r="46">
      <c r="A46" s="9"/>
      <c r="D46" s="10"/>
      <c r="E46" s="9" t="s">
        <v>9</v>
      </c>
      <c r="F46" s="9"/>
      <c r="H46" s="11"/>
    </row>
    <row r="47">
      <c r="H47" s="12"/>
    </row>
    <row r="48" ht="9.0" customHeight="1">
      <c r="A48" s="30"/>
    </row>
    <row r="49">
      <c r="A49" s="8" t="s">
        <v>18</v>
      </c>
      <c r="D49" s="8" t="s">
        <v>6</v>
      </c>
      <c r="F49" s="8" t="s">
        <v>7</v>
      </c>
      <c r="H49" s="8" t="s">
        <v>8</v>
      </c>
    </row>
    <row r="50">
      <c r="A50" s="9"/>
      <c r="D50" s="10"/>
      <c r="E50" s="9" t="s">
        <v>9</v>
      </c>
      <c r="F50" s="9"/>
      <c r="H50" s="11"/>
    </row>
    <row r="51">
      <c r="H51" s="12"/>
    </row>
    <row r="52">
      <c r="A52" s="14"/>
    </row>
    <row r="55">
      <c r="B55" s="15" t="s">
        <v>19</v>
      </c>
      <c r="E55" s="16" t="s">
        <v>20</v>
      </c>
      <c r="F55" s="16" t="s">
        <v>21</v>
      </c>
      <c r="G55" s="16" t="s">
        <v>22</v>
      </c>
      <c r="H55" s="16" t="s">
        <v>23</v>
      </c>
      <c r="I55" s="16" t="s">
        <v>24</v>
      </c>
      <c r="J55" s="16" t="s">
        <v>25</v>
      </c>
    </row>
    <row r="56">
      <c r="B56" s="15" t="s">
        <v>26</v>
      </c>
      <c r="E56" s="17" t="s">
        <v>27</v>
      </c>
      <c r="F56" s="18"/>
      <c r="G56" s="18"/>
      <c r="H56" s="18"/>
      <c r="I56" s="19" t="str">
        <f t="shared" ref="I56:I59" si="1">AVERAGE(F56:H56)</f>
        <v>#DIV/0!</v>
      </c>
      <c r="J56" s="20" t="str">
        <f t="shared" ref="J56:J59" si="2">IF(I56&gt;=40,"Correcto","Insuficiente")</f>
        <v>#DIV/0!</v>
      </c>
    </row>
    <row r="57">
      <c r="B57" s="21">
        <f>SUM(D13,D17,D21,D25,D29,D34,D38,D42,D46,D50)</f>
        <v>0</v>
      </c>
      <c r="E57" s="17" t="s">
        <v>28</v>
      </c>
      <c r="F57" s="18"/>
      <c r="G57" s="18"/>
      <c r="H57" s="18"/>
      <c r="I57" s="19" t="str">
        <f t="shared" si="1"/>
        <v>#DIV/0!</v>
      </c>
      <c r="J57" s="20" t="str">
        <f t="shared" si="2"/>
        <v>#DIV/0!</v>
      </c>
    </row>
    <row r="58">
      <c r="E58" s="17" t="s">
        <v>29</v>
      </c>
      <c r="F58" s="18"/>
      <c r="G58" s="18"/>
      <c r="H58" s="18"/>
      <c r="I58" s="19" t="str">
        <f t="shared" si="1"/>
        <v>#DIV/0!</v>
      </c>
      <c r="J58" s="20" t="str">
        <f t="shared" si="2"/>
        <v>#DIV/0!</v>
      </c>
    </row>
    <row r="59">
      <c r="E59" s="17" t="s">
        <v>30</v>
      </c>
      <c r="F59" s="18"/>
      <c r="G59" s="18"/>
      <c r="H59" s="18"/>
      <c r="I59" s="19" t="str">
        <f t="shared" si="1"/>
        <v>#DIV/0!</v>
      </c>
      <c r="J59" s="20" t="str">
        <f t="shared" si="2"/>
        <v>#DIV/0!</v>
      </c>
    </row>
    <row r="62">
      <c r="E62" s="22" t="s">
        <v>31</v>
      </c>
      <c r="F62" s="23"/>
      <c r="G62" s="24"/>
      <c r="I62" s="24"/>
    </row>
    <row r="63">
      <c r="E63" s="25" t="str">
        <f>AVERAGE(H56:H59)</f>
        <v>#DIV/0!</v>
      </c>
      <c r="F63" s="20" t="str">
        <f>IF(E63&gt;=39,"Correcto","Insuficiente")</f>
        <v>#DIV/0!</v>
      </c>
      <c r="H63" s="2"/>
      <c r="J63" s="2"/>
    </row>
    <row r="66">
      <c r="A66" s="13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0" priority="1" operator="containsText" text="Correcto">
      <formula>NOT(ISERROR(SEARCH(("Correcto"),(J56))))</formula>
    </cfRule>
  </conditionalFormatting>
  <conditionalFormatting sqref="J56:J59">
    <cfRule type="notContainsText" dxfId="1" priority="2" operator="notContains" text="Correcto">
      <formula>ISERROR(SEARCH(("Correcto"),(J56)))</formula>
    </cfRule>
  </conditionalFormatting>
  <conditionalFormatting sqref="F63">
    <cfRule type="containsText" dxfId="0" priority="3" operator="containsText" text="Correcto">
      <formula>NOT(ISERROR(SEARCH(("Correcto"),(F63))))</formula>
    </cfRule>
  </conditionalFormatting>
  <conditionalFormatting sqref="F63">
    <cfRule type="notContainsText" dxfId="1" priority="4" operator="notContains" text="Correcto">
      <formula>ISERROR(SEARCH(("Correcto"),(F63)))</formula>
    </cfRule>
  </conditionalFormatting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28.14"/>
    <col customWidth="1" min="2" max="7" width="13.29"/>
    <col hidden="1" min="11" max="26" width="14.43"/>
  </cols>
  <sheetData>
    <row r="2">
      <c r="B2" s="31" t="s">
        <v>41</v>
      </c>
      <c r="C2" s="31" t="s">
        <v>42</v>
      </c>
      <c r="D2" s="31" t="s">
        <v>43</v>
      </c>
      <c r="E2" s="31" t="s">
        <v>44</v>
      </c>
      <c r="F2" s="31" t="s">
        <v>45</v>
      </c>
      <c r="G2" s="32" t="s">
        <v>46</v>
      </c>
    </row>
    <row r="3">
      <c r="A3" s="33" t="s">
        <v>47</v>
      </c>
      <c r="B3" s="34">
        <f>'Día 1'!B57</f>
        <v>0</v>
      </c>
      <c r="C3" s="34">
        <f>'Día 2'!B57</f>
        <v>0</v>
      </c>
      <c r="D3" s="34">
        <f>'Día 3'!B57</f>
        <v>0</v>
      </c>
      <c r="E3" s="34">
        <f>'Día 4'!B57</f>
        <v>0</v>
      </c>
      <c r="F3" s="34">
        <f>'Día 5'!B57</f>
        <v>0</v>
      </c>
      <c r="G3" s="35">
        <f t="shared" ref="G3:G4" si="1">AVERAGE(B3:F3)</f>
        <v>0</v>
      </c>
      <c r="H3" s="36" t="s">
        <v>9</v>
      </c>
      <c r="I3" s="37" t="str">
        <f>IF(G3&lt;40,"Rutina corta",IF(G3&gt;60,"Rutina larga","Normal"))</f>
        <v>Rutina corta</v>
      </c>
    </row>
    <row r="4">
      <c r="A4" s="33" t="s">
        <v>31</v>
      </c>
      <c r="B4" s="34" t="str">
        <f>'Día 1'!E63</f>
        <v>#DIV/0!</v>
      </c>
      <c r="C4" s="34" t="str">
        <f>'Día 2'!E63</f>
        <v>#DIV/0!</v>
      </c>
      <c r="D4" s="34" t="str">
        <f>'Día 3'!E63</f>
        <v>#DIV/0!</v>
      </c>
      <c r="E4" s="34" t="str">
        <f>'Día 4'!E63</f>
        <v>#DIV/0!</v>
      </c>
      <c r="F4" s="34" t="str">
        <f>'Día 5'!E63</f>
        <v>#DIV/0!</v>
      </c>
      <c r="G4" s="35" t="str">
        <f t="shared" si="1"/>
        <v>#DIV/0!</v>
      </c>
      <c r="H4" s="36" t="s">
        <v>48</v>
      </c>
      <c r="I4" s="38" t="str">
        <f>IF(G4&gt;=40,"Correcto","Insuficiente")</f>
        <v>#DIV/0!</v>
      </c>
    </row>
    <row r="18">
      <c r="B18" s="39" t="s">
        <v>49</v>
      </c>
    </row>
    <row r="19">
      <c r="B19" s="27" t="s">
        <v>36</v>
      </c>
      <c r="C19" s="18">
        <f>'Día 1'!C69</f>
        <v>0</v>
      </c>
      <c r="D19" s="20" t="str">
        <f>IF(C19&gt;0,"Sobrepasado","Correcto")</f>
        <v>Correcto</v>
      </c>
      <c r="E19" s="28" t="s">
        <v>37</v>
      </c>
    </row>
    <row r="20">
      <c r="B20" s="27" t="s">
        <v>38</v>
      </c>
      <c r="C20" s="18">
        <f>'Día 1'!C70</f>
        <v>4</v>
      </c>
      <c r="D20" s="20" t="str">
        <f>IF(C20&gt;=3,"Correcto","Insuficiente")</f>
        <v>Correcto</v>
      </c>
      <c r="E20" s="28" t="s">
        <v>37</v>
      </c>
    </row>
    <row r="21">
      <c r="B21" s="27" t="s">
        <v>39</v>
      </c>
      <c r="C21" s="18">
        <f>'Día 1'!C71</f>
        <v>0</v>
      </c>
      <c r="D21" s="20" t="str">
        <f>IF(C21&gt;0,"Sobrepasado","Correcto")</f>
        <v>Correcto</v>
      </c>
      <c r="E21" s="28" t="s">
        <v>37</v>
      </c>
    </row>
  </sheetData>
  <mergeCells count="1">
    <mergeCell ref="G2:I2"/>
  </mergeCells>
  <conditionalFormatting sqref="D19">
    <cfRule type="containsText" dxfId="2" priority="1" operator="containsText" text="Correcto">
      <formula>NOT(ISERROR(SEARCH(("Correcto"),(D19))))</formula>
    </cfRule>
  </conditionalFormatting>
  <conditionalFormatting sqref="D20">
    <cfRule type="notContainsText" dxfId="3" priority="2" operator="notContains" text="Correcto">
      <formula>ISERROR(SEARCH(("Correcto"),(D20)))</formula>
    </cfRule>
  </conditionalFormatting>
  <conditionalFormatting sqref="D21">
    <cfRule type="notContainsText" dxfId="3" priority="3" operator="notContains" text="Correcto">
      <formula>ISERROR(SEARCH(("Correcto"),(D21)))</formula>
    </cfRule>
  </conditionalFormatting>
  <conditionalFormatting sqref="I4 D21">
    <cfRule type="containsText" dxfId="0" priority="4" operator="containsText" text="Correcto">
      <formula>NOT(ISERROR(SEARCH(("Correcto"),(I4))))</formula>
    </cfRule>
  </conditionalFormatting>
  <conditionalFormatting sqref="I4 D19">
    <cfRule type="notContainsText" dxfId="1" priority="5" operator="notContains" text="Correcto">
      <formula>ISERROR(SEARCH(("Correcto"),(I4)))</formula>
    </cfRule>
  </conditionalFormatting>
  <conditionalFormatting sqref="I3">
    <cfRule type="containsText" dxfId="0" priority="6" operator="containsText" text="Normal">
      <formula>NOT(ISERROR(SEARCH(("Normal"),(I3))))</formula>
    </cfRule>
  </conditionalFormatting>
  <conditionalFormatting sqref="I3">
    <cfRule type="notContainsText" dxfId="1" priority="7" operator="notContains" text="Normal">
      <formula>ISERROR(SEARCH(("Normal"),(I3)))</formula>
    </cfRule>
  </conditionalFormatting>
  <drawing r:id="rId1"/>
</worksheet>
</file>